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R:\Government_ Affairs\Economics\PLC Calculator\"/>
    </mc:Choice>
  </mc:AlternateContent>
  <xr:revisionPtr revIDLastSave="0" documentId="13_ncr:1_{CD4C14CE-361B-4241-8474-62E8CEA19389}" xr6:coauthVersionLast="47" xr6:coauthVersionMax="47" xr10:uidLastSave="{00000000-0000-0000-0000-000000000000}"/>
  <bookViews>
    <workbookView xWindow="-28920" yWindow="720" windowWidth="29040" windowHeight="15720" xr2:uid="{00000000-000D-0000-FFFF-FFFF00000000}"/>
  </bookViews>
  <sheets>
    <sheet name="Long-Grain" sheetId="1" r:id="rId1"/>
    <sheet name="Medium-Grain" sheetId="3" r:id="rId2"/>
    <sheet name="Temperate Japonica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4" l="1"/>
  <c r="C15" i="3"/>
  <c r="C15" i="1"/>
</calcChain>
</file>

<file path=xl/sharedStrings.xml><?xml version="1.0" encoding="utf-8"?>
<sst xmlns="http://schemas.openxmlformats.org/spreadsheetml/2006/main" count="96" uniqueCount="32">
  <si>
    <t>PLC Rice Payment Calculator</t>
  </si>
  <si>
    <t>Enter your input values in shaded cells.</t>
  </si>
  <si>
    <t>FSA Farm Number</t>
  </si>
  <si>
    <t/>
  </si>
  <si>
    <t>Insert your rice base acreage enrolled in PLC on this FSA Farm Number only. The payment acres are equal to 85% of the sum of base acres for that crop and generic base acres planted with that crop for the current crop year.</t>
  </si>
  <si>
    <t>Rice Reference Price</t>
  </si>
  <si>
    <t>PLC Yield per Planted Acre Average (lb/acre)</t>
  </si>
  <si>
    <t>&lt;-------</t>
  </si>
  <si>
    <t xml:space="preserve">Insert your farm's PLC payment yield (specific to each farm). </t>
  </si>
  <si>
    <t>Rice Effective Price</t>
  </si>
  <si>
    <t>Sequestration</t>
  </si>
  <si>
    <t>Effective sequestration rate for Federal FY21-30 (unless otherwise changed by an act of Congress).</t>
  </si>
  <si>
    <t>Total Projected Payment</t>
  </si>
  <si>
    <t>*USA Rice tracks MYA prices to estimate this value. The price tracker can be found at:</t>
  </si>
  <si>
    <t>Market Year Average Price Tracker (Excel)</t>
  </si>
  <si>
    <t>Please note that the total payment above is calculated using the following formula:</t>
  </si>
  <si>
    <t>2. Payment = (payment rate) x (payment yield) x (payment acres)</t>
  </si>
  <si>
    <t>c. Payment acres = [.85  x  (base acres + qualifying generic base acres)]</t>
  </si>
  <si>
    <t>d. Sequester deducts 5.7% from final payment as a result of the Budget Control Act</t>
  </si>
  <si>
    <t>b. Payment yield update = (yield per planted acre average)</t>
  </si>
  <si>
    <t xml:space="preserve">The 'Effective Price' is the higher of either the Marketing Year Average price* or the national loan rate. The MYA price is projected to be higher for this crop. </t>
  </si>
  <si>
    <t>Estimated PLC payment.</t>
  </si>
  <si>
    <t>Insert your rice base acreage enrolled in PLC on this FSA Farm Number only. The payment acres are equal to 85% of the sum of base acres for that crop.</t>
  </si>
  <si>
    <t xml:space="preserve">The 'Effective Price' is the higher of either the Marketing Year Average price* or the national loan rate. The MYA price is projected to be higher for this crop. The MYA price must be under the $16.90/cwt reference price to trigger a PLC payment. </t>
  </si>
  <si>
    <t>Statutory Reference Price as set forth in the 2025 One Big  Beautiful Bill (per cwt) for Temperate Japonica is $24.33. However, the Reference Price escalator provision included in the 2018 Farm Bill allows for the upward adjustment of up to 115% of the Statutory Reference Price if the price derived from taking 85% of the Olympic average (drop the high and low prices) of the MYAs for the immediate five previous crop years is higher than the Statutory Reference Price.</t>
  </si>
  <si>
    <t>Statuatorily set price in the 2025 One Big Beautiful Bill Act (per cwt) for long-grain and Southern medium-grain.</t>
  </si>
  <si>
    <t>a. Payment rate = (reference price ($16.90) – effective price)</t>
  </si>
  <si>
    <t>1. Effective Price &lt; Reference Price ($16.90/cwt), triggers PLC payment.</t>
  </si>
  <si>
    <t>1. Effective Price &lt; Reference Price ($24.33/cwt), triggers PLC payment.</t>
  </si>
  <si>
    <t>a. Payment rate = (reference price ($24.33) – effective price)</t>
  </si>
  <si>
    <t>Effective Reference Price for Program Year 2025</t>
  </si>
  <si>
    <t>Updated: October 14,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</si>
</sst>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0" borderId="6" xfId="0" applyFont="1" applyBorder="1"/>
    <xf numFmtId="0" fontId="3" fillId="4" borderId="7" xfId="0" applyFont="1" applyFill="1" applyBorder="1"/>
    <xf numFmtId="0" fontId="3" fillId="0" borderId="8" xfId="4" applyFont="1" applyFill="1" applyBorder="1" applyAlignment="1" applyProtection="1">
      <alignment horizontal="center" vertical="center" wrapText="1"/>
    </xf>
    <xf numFmtId="165" fontId="3" fillId="4" borderId="9" xfId="6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 wrapText="1"/>
    </xf>
    <xf numFmtId="0" fontId="3" fillId="0" borderId="10" xfId="4" applyFont="1" applyFill="1" applyBorder="1" applyAlignment="1" applyProtection="1">
      <alignment horizontal="center" vertical="center" wrapText="1"/>
    </xf>
    <xf numFmtId="44" fontId="3" fillId="0" borderId="11" xfId="1" applyFont="1" applyFill="1" applyBorder="1" applyAlignment="1">
      <alignment horizontal="center" vertical="center"/>
    </xf>
    <xf numFmtId="0" fontId="3" fillId="0" borderId="12" xfId="4" applyFont="1" applyFill="1" applyBorder="1" applyAlignment="1" applyProtection="1">
      <alignment horizontal="center" vertical="center" wrapText="1"/>
    </xf>
    <xf numFmtId="165" fontId="3" fillId="4" borderId="13" xfId="6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 wrapText="1"/>
    </xf>
    <xf numFmtId="0" fontId="3" fillId="0" borderId="3" xfId="4" applyFont="1" applyFill="1" applyBorder="1" applyAlignment="1" applyProtection="1">
      <alignment horizontal="center" vertical="center" wrapText="1"/>
    </xf>
    <xf numFmtId="44" fontId="3" fillId="0" borderId="14" xfId="4" applyNumberFormat="1" applyFont="1" applyFill="1" applyBorder="1" applyAlignment="1">
      <alignment horizontal="center" vertical="center"/>
    </xf>
    <xf numFmtId="0" fontId="3" fillId="0" borderId="6" xfId="4" applyFont="1" applyFill="1" applyBorder="1" applyAlignment="1" applyProtection="1">
      <alignment horizontal="center" vertical="center" wrapText="1"/>
    </xf>
    <xf numFmtId="164" fontId="3" fillId="0" borderId="15" xfId="2" applyNumberFormat="1" applyFont="1" applyFill="1" applyBorder="1" applyAlignment="1">
      <alignment horizontal="center" vertical="center"/>
    </xf>
    <xf numFmtId="0" fontId="3" fillId="0" borderId="16" xfId="0" applyFont="1" applyBorder="1"/>
    <xf numFmtId="0" fontId="3" fillId="0" borderId="17" xfId="0" applyFont="1" applyBorder="1"/>
    <xf numFmtId="0" fontId="3" fillId="2" borderId="6" xfId="3" applyFont="1" applyBorder="1" applyAlignment="1" applyProtection="1">
      <alignment horizontal="center" vertical="center" wrapText="1"/>
    </xf>
    <xf numFmtId="44" fontId="3" fillId="2" borderId="19" xfId="3" applyNumberFormat="1" applyFont="1" applyBorder="1" applyAlignment="1" applyProtection="1">
      <alignment horizontal="center" vertical="center"/>
      <protection hidden="1"/>
    </xf>
    <xf numFmtId="0" fontId="3" fillId="0" borderId="7" xfId="0" applyFont="1" applyBorder="1" applyAlignment="1">
      <alignment wrapText="1"/>
    </xf>
    <xf numFmtId="0" fontId="5" fillId="0" borderId="0" xfId="5" applyFont="1" applyFill="1" applyAlignment="1">
      <alignment horizontal="left" vertical="center"/>
    </xf>
    <xf numFmtId="0" fontId="5" fillId="0" borderId="0" xfId="5" applyFont="1"/>
    <xf numFmtId="0" fontId="3" fillId="0" borderId="20" xfId="4" applyFont="1" applyFill="1" applyBorder="1" applyAlignment="1" applyProtection="1">
      <alignment horizontal="center" vertical="center" wrapText="1"/>
    </xf>
    <xf numFmtId="165" fontId="3" fillId="4" borderId="21" xfId="6" applyNumberFormat="1" applyFont="1" applyFill="1" applyBorder="1" applyAlignment="1" applyProtection="1">
      <alignment horizontal="center" vertical="center"/>
      <protection locked="0"/>
    </xf>
    <xf numFmtId="0" fontId="4" fillId="0" borderId="21" xfId="0" applyFont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0" fontId="3" fillId="0" borderId="22" xfId="4" applyFont="1" applyFill="1" applyBorder="1" applyAlignment="1" applyProtection="1">
      <alignment horizontal="center" vertical="center" wrapText="1"/>
    </xf>
    <xf numFmtId="44" fontId="3" fillId="0" borderId="5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vertical="center" wrapText="1"/>
    </xf>
    <xf numFmtId="165" fontId="3" fillId="4" borderId="5" xfId="6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Border="1" applyAlignment="1">
      <alignment horizontal="left" vertical="center" wrapText="1"/>
    </xf>
    <xf numFmtId="44" fontId="3" fillId="0" borderId="5" xfId="4" applyNumberFormat="1" applyFont="1" applyFill="1" applyBorder="1" applyAlignment="1">
      <alignment horizontal="center" vertical="center"/>
    </xf>
    <xf numFmtId="164" fontId="3" fillId="0" borderId="5" xfId="2" applyNumberFormat="1" applyFont="1" applyFill="1" applyBorder="1" applyAlignment="1">
      <alignment horizontal="right" vertical="center"/>
    </xf>
    <xf numFmtId="0" fontId="3" fillId="0" borderId="23" xfId="0" applyFont="1" applyBorder="1"/>
    <xf numFmtId="0" fontId="3" fillId="0" borderId="18" xfId="0" applyFont="1" applyBorder="1"/>
    <xf numFmtId="0" fontId="3" fillId="0" borderId="24" xfId="0" applyFont="1" applyBorder="1"/>
    <xf numFmtId="0" fontId="4" fillId="0" borderId="19" xfId="0" applyFont="1" applyBorder="1" applyAlignment="1">
      <alignment horizontal="center" vertical="center"/>
    </xf>
  </cellXfs>
  <cellStyles count="7">
    <cellStyle name="20% - Accent3" xfId="4" builtinId="38"/>
    <cellStyle name="40% - Accent1" xfId="3" builtinId="31"/>
    <cellStyle name="Comma" xfId="6" builtinId="3"/>
    <cellStyle name="Currency" xfId="1" builtinId="4"/>
    <cellStyle name="Hyperlink" xfId="5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29"/>
  <sheetViews>
    <sheetView tabSelected="1" topLeftCell="A10" workbookViewId="0">
      <selection activeCell="B28" sqref="B28"/>
    </sheetView>
  </sheetViews>
  <sheetFormatPr defaultRowHeight="15" x14ac:dyDescent="0.25"/>
  <cols>
    <col min="1" max="1" width="9.140625" style="1"/>
    <col min="2" max="3" width="18.7109375" style="1" customWidth="1"/>
    <col min="4" max="4" width="12.7109375" style="1" customWidth="1"/>
    <col min="5" max="5" width="36.5703125" style="1" customWidth="1"/>
    <col min="6" max="16384" width="9.140625" style="1"/>
  </cols>
  <sheetData>
    <row r="1" spans="2:5" ht="15.75" thickBot="1" x14ac:dyDescent="0.3"/>
    <row r="2" spans="2:5" x14ac:dyDescent="0.25">
      <c r="B2" s="2" t="s">
        <v>0</v>
      </c>
      <c r="C2" s="3"/>
      <c r="E2" s="1" t="s">
        <v>31</v>
      </c>
    </row>
    <row r="3" spans="2:5" ht="15.75" thickBot="1" x14ac:dyDescent="0.3">
      <c r="B3" s="4"/>
      <c r="C3" s="5"/>
    </row>
    <row r="4" spans="2:5" x14ac:dyDescent="0.25">
      <c r="B4" s="6"/>
      <c r="C4" s="6"/>
    </row>
    <row r="5" spans="2:5" x14ac:dyDescent="0.25">
      <c r="B5" s="7" t="s">
        <v>1</v>
      </c>
      <c r="C5" s="8"/>
    </row>
    <row r="6" spans="2:5" ht="15.75" thickBot="1" x14ac:dyDescent="0.3">
      <c r="B6" s="6"/>
      <c r="C6" s="6"/>
    </row>
    <row r="7" spans="2:5" x14ac:dyDescent="0.25">
      <c r="B7" s="9" t="s">
        <v>2</v>
      </c>
      <c r="C7" s="10"/>
    </row>
    <row r="9" spans="2:5" ht="90" x14ac:dyDescent="0.25">
      <c r="B9" s="11" t="s">
        <v>3</v>
      </c>
      <c r="C9" s="12">
        <v>1</v>
      </c>
      <c r="D9" s="6" t="s">
        <v>7</v>
      </c>
      <c r="E9" s="13" t="s">
        <v>4</v>
      </c>
    </row>
    <row r="10" spans="2:5" ht="45" x14ac:dyDescent="0.25">
      <c r="B10" s="14" t="s">
        <v>5</v>
      </c>
      <c r="C10" s="15">
        <v>16.899999999999999</v>
      </c>
      <c r="D10" s="6" t="s">
        <v>7</v>
      </c>
      <c r="E10" s="13" t="s">
        <v>25</v>
      </c>
    </row>
    <row r="11" spans="2:5" ht="60" x14ac:dyDescent="0.25">
      <c r="B11" s="16" t="s">
        <v>6</v>
      </c>
      <c r="C11" s="17">
        <v>7200</v>
      </c>
      <c r="D11" s="6" t="s">
        <v>7</v>
      </c>
      <c r="E11" s="18" t="s">
        <v>8</v>
      </c>
    </row>
    <row r="12" spans="2:5" ht="105" x14ac:dyDescent="0.25">
      <c r="B12" s="19" t="s">
        <v>9</v>
      </c>
      <c r="C12" s="20">
        <v>12</v>
      </c>
      <c r="D12" s="6" t="s">
        <v>7</v>
      </c>
      <c r="E12" s="13" t="s">
        <v>23</v>
      </c>
    </row>
    <row r="13" spans="2:5" ht="45" x14ac:dyDescent="0.25">
      <c r="B13" s="21" t="s">
        <v>10</v>
      </c>
      <c r="C13" s="22">
        <v>5.7000000000000002E-2</v>
      </c>
      <c r="D13" s="6" t="s">
        <v>7</v>
      </c>
      <c r="E13" s="13" t="s">
        <v>11</v>
      </c>
    </row>
    <row r="14" spans="2:5" x14ac:dyDescent="0.25">
      <c r="B14" s="23"/>
      <c r="C14" s="24"/>
    </row>
    <row r="15" spans="2:5" ht="30" x14ac:dyDescent="0.25">
      <c r="B15" s="25" t="s">
        <v>12</v>
      </c>
      <c r="C15" s="26">
        <f>MAX(0,((C10-C12)*(C11/100)*(0.85*C9))*(1-C13))</f>
        <v>282.78683999999987</v>
      </c>
      <c r="D15" s="6" t="s">
        <v>7</v>
      </c>
      <c r="E15" s="27" t="s">
        <v>21</v>
      </c>
    </row>
    <row r="18" spans="2:4" x14ac:dyDescent="0.25">
      <c r="B18" s="1" t="s">
        <v>13</v>
      </c>
    </row>
    <row r="19" spans="2:4" x14ac:dyDescent="0.25">
      <c r="B19" s="28" t="s">
        <v>14</v>
      </c>
      <c r="C19" s="28"/>
      <c r="D19" s="28"/>
    </row>
    <row r="21" spans="2:4" x14ac:dyDescent="0.25">
      <c r="B21" s="1" t="s">
        <v>15</v>
      </c>
    </row>
    <row r="22" spans="2:4" x14ac:dyDescent="0.25">
      <c r="B22" s="1" t="s">
        <v>27</v>
      </c>
    </row>
    <row r="23" spans="2:4" x14ac:dyDescent="0.25">
      <c r="B23" s="1" t="s">
        <v>16</v>
      </c>
    </row>
    <row r="24" spans="2:4" x14ac:dyDescent="0.25">
      <c r="C24" s="1" t="s">
        <v>26</v>
      </c>
    </row>
    <row r="25" spans="2:4" x14ac:dyDescent="0.25">
      <c r="C25" s="1" t="s">
        <v>19</v>
      </c>
    </row>
    <row r="26" spans="2:4" x14ac:dyDescent="0.25">
      <c r="C26" s="1" t="s">
        <v>17</v>
      </c>
    </row>
    <row r="27" spans="2:4" x14ac:dyDescent="0.25">
      <c r="C27" s="1" t="s">
        <v>18</v>
      </c>
    </row>
    <row r="29" spans="2:4" x14ac:dyDescent="0.25">
      <c r="B29" s="29" t="s">
        <v>30</v>
      </c>
    </row>
  </sheetData>
  <mergeCells count="2">
    <mergeCell ref="B2:C3"/>
    <mergeCell ref="B5:C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29"/>
  <sheetViews>
    <sheetView topLeftCell="A9" workbookViewId="0">
      <selection activeCell="B29" sqref="B29"/>
    </sheetView>
  </sheetViews>
  <sheetFormatPr defaultRowHeight="15" x14ac:dyDescent="0.25"/>
  <cols>
    <col min="1" max="1" width="9.140625" style="1"/>
    <col min="2" max="3" width="18.7109375" style="1" customWidth="1"/>
    <col min="4" max="4" width="13.7109375" style="1" customWidth="1"/>
    <col min="5" max="5" width="36.5703125" style="1" customWidth="1"/>
    <col min="6" max="16384" width="9.140625" style="1"/>
  </cols>
  <sheetData>
    <row r="1" spans="2:5" ht="15.75" thickBot="1" x14ac:dyDescent="0.3"/>
    <row r="2" spans="2:5" x14ac:dyDescent="0.25">
      <c r="B2" s="2" t="s">
        <v>0</v>
      </c>
      <c r="C2" s="3"/>
      <c r="E2" s="1" t="s">
        <v>31</v>
      </c>
    </row>
    <row r="3" spans="2:5" ht="15.75" thickBot="1" x14ac:dyDescent="0.3">
      <c r="B3" s="4"/>
      <c r="C3" s="5"/>
    </row>
    <row r="4" spans="2:5" x14ac:dyDescent="0.25">
      <c r="B4" s="6"/>
      <c r="C4" s="6"/>
    </row>
    <row r="5" spans="2:5" x14ac:dyDescent="0.25">
      <c r="B5" s="7" t="s">
        <v>1</v>
      </c>
      <c r="C5" s="8"/>
    </row>
    <row r="6" spans="2:5" ht="15.75" thickBot="1" x14ac:dyDescent="0.3">
      <c r="B6" s="6"/>
      <c r="C6" s="6"/>
    </row>
    <row r="7" spans="2:5" x14ac:dyDescent="0.25">
      <c r="B7" s="9" t="s">
        <v>2</v>
      </c>
      <c r="C7" s="10"/>
    </row>
    <row r="9" spans="2:5" ht="90" x14ac:dyDescent="0.25">
      <c r="B9" s="11" t="s">
        <v>3</v>
      </c>
      <c r="C9" s="12">
        <v>1</v>
      </c>
      <c r="D9" s="6" t="s">
        <v>7</v>
      </c>
      <c r="E9" s="13" t="s">
        <v>4</v>
      </c>
    </row>
    <row r="10" spans="2:5" ht="45" x14ac:dyDescent="0.25">
      <c r="B10" s="14" t="s">
        <v>5</v>
      </c>
      <c r="C10" s="15">
        <v>16.899999999999999</v>
      </c>
      <c r="D10" s="6" t="s">
        <v>7</v>
      </c>
      <c r="E10" s="13" t="s">
        <v>25</v>
      </c>
    </row>
    <row r="11" spans="2:5" ht="45" x14ac:dyDescent="0.25">
      <c r="B11" s="16" t="s">
        <v>6</v>
      </c>
      <c r="C11" s="17">
        <v>7200</v>
      </c>
      <c r="D11" s="6" t="s">
        <v>7</v>
      </c>
      <c r="E11" s="18" t="s">
        <v>8</v>
      </c>
    </row>
    <row r="12" spans="2:5" ht="105" x14ac:dyDescent="0.25">
      <c r="B12" s="19" t="s">
        <v>9</v>
      </c>
      <c r="C12" s="20">
        <v>12.5</v>
      </c>
      <c r="D12" s="6" t="s">
        <v>7</v>
      </c>
      <c r="E12" s="13" t="s">
        <v>23</v>
      </c>
    </row>
    <row r="13" spans="2:5" ht="45" x14ac:dyDescent="0.25">
      <c r="B13" s="21" t="s">
        <v>10</v>
      </c>
      <c r="C13" s="22">
        <v>5.7000000000000002E-2</v>
      </c>
      <c r="D13" s="6" t="s">
        <v>7</v>
      </c>
      <c r="E13" s="13" t="s">
        <v>11</v>
      </c>
    </row>
    <row r="14" spans="2:5" x14ac:dyDescent="0.25">
      <c r="B14" s="23"/>
      <c r="C14" s="24"/>
    </row>
    <row r="15" spans="2:5" ht="30" x14ac:dyDescent="0.25">
      <c r="B15" s="25" t="s">
        <v>12</v>
      </c>
      <c r="C15" s="26">
        <f>MAX(0,((C10-C12)*(C11/100)*(0.85*C9))*(1-C13))</f>
        <v>253.93103999999991</v>
      </c>
      <c r="D15" s="6" t="s">
        <v>7</v>
      </c>
      <c r="E15" s="27" t="s">
        <v>21</v>
      </c>
    </row>
    <row r="18" spans="2:4" x14ac:dyDescent="0.25">
      <c r="B18" s="1" t="s">
        <v>13</v>
      </c>
    </row>
    <row r="19" spans="2:4" x14ac:dyDescent="0.25">
      <c r="B19" s="28" t="s">
        <v>14</v>
      </c>
      <c r="C19" s="28"/>
      <c r="D19" s="28"/>
    </row>
    <row r="21" spans="2:4" x14ac:dyDescent="0.25">
      <c r="B21" s="1" t="s">
        <v>15</v>
      </c>
    </row>
    <row r="22" spans="2:4" x14ac:dyDescent="0.25">
      <c r="B22" s="1" t="s">
        <v>27</v>
      </c>
    </row>
    <row r="23" spans="2:4" x14ac:dyDescent="0.25">
      <c r="B23" s="1" t="s">
        <v>16</v>
      </c>
    </row>
    <row r="24" spans="2:4" x14ac:dyDescent="0.25">
      <c r="C24" s="1" t="s">
        <v>26</v>
      </c>
    </row>
    <row r="25" spans="2:4" x14ac:dyDescent="0.25">
      <c r="C25" s="1" t="s">
        <v>19</v>
      </c>
    </row>
    <row r="26" spans="2:4" x14ac:dyDescent="0.25">
      <c r="C26" s="1" t="s">
        <v>17</v>
      </c>
    </row>
    <row r="27" spans="2:4" x14ac:dyDescent="0.25">
      <c r="C27" s="1" t="s">
        <v>18</v>
      </c>
    </row>
    <row r="29" spans="2:4" x14ac:dyDescent="0.25">
      <c r="B29" s="29" t="s">
        <v>30</v>
      </c>
    </row>
  </sheetData>
  <mergeCells count="2">
    <mergeCell ref="B2:C3"/>
    <mergeCell ref="B5:C5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29"/>
  <sheetViews>
    <sheetView topLeftCell="A12" zoomScale="90" zoomScaleNormal="90" workbookViewId="0">
      <selection activeCell="B29" sqref="B29"/>
    </sheetView>
  </sheetViews>
  <sheetFormatPr defaultRowHeight="15" x14ac:dyDescent="0.25"/>
  <cols>
    <col min="1" max="1" width="9.140625" style="1"/>
    <col min="2" max="3" width="18.7109375" style="1" customWidth="1"/>
    <col min="4" max="4" width="12.7109375" style="1" customWidth="1"/>
    <col min="5" max="5" width="36.5703125" style="1" customWidth="1"/>
    <col min="6" max="16384" width="9.140625" style="1"/>
  </cols>
  <sheetData>
    <row r="1" spans="2:6" ht="15.75" thickBot="1" x14ac:dyDescent="0.3"/>
    <row r="2" spans="2:6" x14ac:dyDescent="0.25">
      <c r="B2" s="2" t="s">
        <v>0</v>
      </c>
      <c r="C2" s="3"/>
      <c r="E2" s="1" t="s">
        <v>31</v>
      </c>
    </row>
    <row r="3" spans="2:6" ht="15.75" thickBot="1" x14ac:dyDescent="0.3">
      <c r="B3" s="4"/>
      <c r="C3" s="5"/>
    </row>
    <row r="4" spans="2:6" x14ac:dyDescent="0.25">
      <c r="B4" s="6"/>
      <c r="C4" s="6"/>
    </row>
    <row r="5" spans="2:6" x14ac:dyDescent="0.25">
      <c r="B5" s="7" t="s">
        <v>1</v>
      </c>
      <c r="C5" s="8"/>
    </row>
    <row r="6" spans="2:6" ht="15.75" thickBot="1" x14ac:dyDescent="0.3">
      <c r="B6" s="6"/>
      <c r="C6" s="6"/>
    </row>
    <row r="7" spans="2:6" x14ac:dyDescent="0.25">
      <c r="B7" s="9" t="s">
        <v>2</v>
      </c>
      <c r="C7" s="10"/>
    </row>
    <row r="9" spans="2:6" ht="60" x14ac:dyDescent="0.25">
      <c r="B9" s="30" t="s">
        <v>3</v>
      </c>
      <c r="C9" s="31">
        <v>1</v>
      </c>
      <c r="D9" s="32" t="s">
        <v>7</v>
      </c>
      <c r="E9" s="33" t="s">
        <v>22</v>
      </c>
    </row>
    <row r="10" spans="2:6" ht="210" x14ac:dyDescent="0.25">
      <c r="B10" s="34" t="s">
        <v>5</v>
      </c>
      <c r="C10" s="35">
        <v>24.33</v>
      </c>
      <c r="D10" s="36" t="s">
        <v>7</v>
      </c>
      <c r="E10" s="37" t="s">
        <v>24</v>
      </c>
    </row>
    <row r="11" spans="2:6" ht="60" x14ac:dyDescent="0.25">
      <c r="B11" s="34" t="s">
        <v>6</v>
      </c>
      <c r="C11" s="38">
        <v>8435</v>
      </c>
      <c r="D11" s="36" t="s">
        <v>7</v>
      </c>
      <c r="E11" s="39" t="s">
        <v>8</v>
      </c>
    </row>
    <row r="12" spans="2:6" ht="75" x14ac:dyDescent="0.25">
      <c r="B12" s="34" t="s">
        <v>9</v>
      </c>
      <c r="C12" s="40">
        <v>20</v>
      </c>
      <c r="D12" s="36" t="s">
        <v>7</v>
      </c>
      <c r="E12" s="37" t="s">
        <v>20</v>
      </c>
      <c r="F12" s="13"/>
    </row>
    <row r="13" spans="2:6" ht="45" x14ac:dyDescent="0.25">
      <c r="B13" s="34" t="s">
        <v>10</v>
      </c>
      <c r="C13" s="41">
        <v>5.7000000000000002E-2</v>
      </c>
      <c r="D13" s="36" t="s">
        <v>7</v>
      </c>
      <c r="E13" s="37" t="s">
        <v>11</v>
      </c>
    </row>
    <row r="14" spans="2:6" x14ac:dyDescent="0.25">
      <c r="B14" s="42"/>
      <c r="C14" s="43"/>
      <c r="D14" s="43"/>
      <c r="E14" s="44"/>
    </row>
    <row r="15" spans="2:6" ht="30" x14ac:dyDescent="0.25">
      <c r="B15" s="25" t="s">
        <v>12</v>
      </c>
      <c r="C15" s="26">
        <f>MAX(0,((C10-C12)*(C11/100)*(0.85*C9))*(1-C13))</f>
        <v>292.75451502499982</v>
      </c>
      <c r="D15" s="45" t="s">
        <v>7</v>
      </c>
      <c r="E15" s="27" t="s">
        <v>21</v>
      </c>
    </row>
    <row r="18" spans="2:4" x14ac:dyDescent="0.25">
      <c r="B18" s="1" t="s">
        <v>13</v>
      </c>
    </row>
    <row r="19" spans="2:4" x14ac:dyDescent="0.25">
      <c r="B19" s="28" t="s">
        <v>14</v>
      </c>
      <c r="C19" s="28"/>
      <c r="D19" s="28"/>
    </row>
    <row r="21" spans="2:4" x14ac:dyDescent="0.25">
      <c r="B21" s="1" t="s">
        <v>15</v>
      </c>
    </row>
    <row r="22" spans="2:4" x14ac:dyDescent="0.25">
      <c r="B22" s="1" t="s">
        <v>28</v>
      </c>
    </row>
    <row r="23" spans="2:4" x14ac:dyDescent="0.25">
      <c r="B23" s="1" t="s">
        <v>16</v>
      </c>
    </row>
    <row r="24" spans="2:4" x14ac:dyDescent="0.25">
      <c r="C24" s="1" t="s">
        <v>29</v>
      </c>
    </row>
    <row r="25" spans="2:4" x14ac:dyDescent="0.25">
      <c r="C25" s="1" t="s">
        <v>19</v>
      </c>
    </row>
    <row r="26" spans="2:4" x14ac:dyDescent="0.25">
      <c r="C26" s="1" t="s">
        <v>17</v>
      </c>
    </row>
    <row r="27" spans="2:4" x14ac:dyDescent="0.25">
      <c r="C27" s="1" t="s">
        <v>18</v>
      </c>
    </row>
    <row r="29" spans="2:4" x14ac:dyDescent="0.25">
      <c r="B29" s="29" t="s">
        <v>30</v>
      </c>
    </row>
  </sheetData>
  <mergeCells count="2">
    <mergeCell ref="B2:C3"/>
    <mergeCell ref="B5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Long-Grain</vt:lpstr>
      <vt:lpstr>Medium-Grain</vt:lpstr>
      <vt:lpstr>Temperate Japonica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Jamison Cruce</dc:creator>
  <cp:lastModifiedBy>Jake Westlin</cp:lastModifiedBy>
  <dcterms:created xsi:type="dcterms:W3CDTF">2022-11-01T15:24:23Z</dcterms:created>
  <dcterms:modified xsi:type="dcterms:W3CDTF">2025-11-05T14:45:20Z</dcterms:modified>
</cp:coreProperties>
</file>